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showHorizontalScroll="0" showVerticalScroll="0" showSheetTabs="0" xWindow="0" yWindow="0" windowWidth="28800" windowHeight="1216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1" l="1"/>
  <c r="E13" i="1"/>
  <c r="H17" i="1" l="1"/>
  <c r="E7" i="1"/>
  <c r="D11" i="1"/>
  <c r="G17" i="1" l="1"/>
  <c r="I17" i="1" s="1"/>
  <c r="C11" i="1"/>
  <c r="E16" i="1" l="1"/>
  <c r="I14" i="1"/>
  <c r="E14" i="1"/>
  <c r="I12" i="1"/>
  <c r="E12" i="1"/>
  <c r="I11" i="1"/>
  <c r="D15" i="1"/>
  <c r="C15" i="1"/>
  <c r="C17" i="1" s="1"/>
  <c r="E10" i="1"/>
  <c r="E9" i="1"/>
  <c r="E8" i="1"/>
  <c r="E6" i="1"/>
  <c r="I5" i="1"/>
  <c r="E5" i="1"/>
  <c r="E11" i="1" l="1"/>
  <c r="D17" i="1"/>
  <c r="E17" i="1" s="1"/>
  <c r="E15" i="1"/>
</calcChain>
</file>

<file path=xl/sharedStrings.xml><?xml version="1.0" encoding="utf-8"?>
<sst xmlns="http://schemas.openxmlformats.org/spreadsheetml/2006/main" count="36" uniqueCount="33">
  <si>
    <r>
      <rPr>
        <sz val="12"/>
        <rFont val="標楷體"/>
        <family val="4"/>
        <charset val="136"/>
      </rPr>
      <t>身障組</t>
    </r>
    <phoneticPr fontId="2" type="noConversion"/>
  </si>
  <si>
    <r>
      <rPr>
        <sz val="12"/>
        <rFont val="標楷體"/>
        <family val="4"/>
        <charset val="136"/>
      </rPr>
      <t>通過率</t>
    </r>
    <phoneticPr fontId="2" type="noConversion"/>
  </si>
  <si>
    <r>
      <rPr>
        <sz val="12"/>
        <rFont val="標楷體"/>
        <family val="4"/>
        <charset val="136"/>
      </rPr>
      <t>體健系</t>
    </r>
    <phoneticPr fontId="2" type="noConversion"/>
  </si>
  <si>
    <r>
      <rPr>
        <sz val="12"/>
        <rFont val="標楷體"/>
        <family val="4"/>
        <charset val="136"/>
      </rPr>
      <t>外語系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英教組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</si>
  <si>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特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身障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</si>
  <si>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幼教系</t>
    </r>
    <phoneticPr fontId="2" type="noConversion"/>
  </si>
  <si>
    <r>
      <rPr>
        <sz val="12"/>
        <rFont val="標楷體"/>
        <family val="4"/>
        <charset val="136"/>
      </rPr>
      <t>幼教</t>
    </r>
    <phoneticPr fontId="2" type="noConversion"/>
  </si>
  <si>
    <r>
      <rPr>
        <sz val="12"/>
        <color theme="1"/>
        <rFont val="標楷體"/>
        <family val="4"/>
        <charset val="136"/>
      </rPr>
      <t>國立嘉義大學</t>
    </r>
    <phoneticPr fontId="2" type="noConversion"/>
  </si>
  <si>
    <r>
      <rPr>
        <sz val="12"/>
        <rFont val="標楷體"/>
        <family val="4"/>
        <charset val="136"/>
      </rPr>
      <t>類科</t>
    </r>
    <phoneticPr fontId="2" type="noConversion"/>
  </si>
  <si>
    <r>
      <rPr>
        <sz val="12"/>
        <rFont val="標楷體"/>
        <family val="4"/>
        <charset val="136"/>
      </rPr>
      <t>應屆報考</t>
    </r>
    <phoneticPr fontId="2" type="noConversion"/>
  </si>
  <si>
    <r>
      <rPr>
        <sz val="12"/>
        <rFont val="標楷體"/>
        <family val="4"/>
        <charset val="136"/>
      </rPr>
      <t>應屆通過</t>
    </r>
    <phoneticPr fontId="2" type="noConversion"/>
  </si>
  <si>
    <r>
      <rPr>
        <sz val="12"/>
        <rFont val="標楷體"/>
        <family val="4"/>
        <charset val="136"/>
      </rPr>
      <t>全體報考</t>
    </r>
    <phoneticPr fontId="2" type="noConversion"/>
  </si>
  <si>
    <r>
      <rPr>
        <sz val="12"/>
        <rFont val="標楷體"/>
        <family val="4"/>
        <charset val="136"/>
      </rPr>
      <t>全體通過</t>
    </r>
    <phoneticPr fontId="2" type="noConversion"/>
  </si>
  <si>
    <r>
      <rPr>
        <sz val="12"/>
        <rFont val="標楷體"/>
        <family val="4"/>
        <charset val="136"/>
      </rPr>
      <t>通過率</t>
    </r>
    <phoneticPr fontId="2" type="noConversion"/>
  </si>
  <si>
    <r>
      <rPr>
        <sz val="12"/>
        <rFont val="標楷體"/>
        <family val="4"/>
        <charset val="136"/>
      </rPr>
      <t>中教</t>
    </r>
    <phoneticPr fontId="2" type="noConversion"/>
  </si>
  <si>
    <r>
      <rPr>
        <sz val="12"/>
        <rFont val="標楷體"/>
        <family val="4"/>
        <charset val="136"/>
      </rPr>
      <t>師培中教</t>
    </r>
    <phoneticPr fontId="2" type="noConversion"/>
  </si>
  <si>
    <r>
      <rPr>
        <sz val="12"/>
        <rFont val="標楷體"/>
        <family val="4"/>
        <charset val="136"/>
      </rPr>
      <t>小教</t>
    </r>
    <phoneticPr fontId="2" type="noConversion"/>
  </si>
  <si>
    <r>
      <rPr>
        <sz val="12"/>
        <rFont val="標楷體"/>
        <family val="4"/>
        <charset val="136"/>
      </rPr>
      <t>師培小教</t>
    </r>
    <phoneticPr fontId="2" type="noConversion"/>
  </si>
  <si>
    <r>
      <rPr>
        <sz val="12"/>
        <rFont val="標楷體"/>
        <family val="4"/>
        <charset val="136"/>
      </rPr>
      <t>教育系</t>
    </r>
    <phoneticPr fontId="2" type="noConversion"/>
  </si>
  <si>
    <r>
      <rPr>
        <sz val="12"/>
        <rFont val="標楷體"/>
        <family val="4"/>
        <charset val="136"/>
      </rPr>
      <t>輔諮系</t>
    </r>
    <phoneticPr fontId="2" type="noConversion"/>
  </si>
  <si>
    <r>
      <rPr>
        <sz val="12"/>
        <rFont val="標楷體"/>
        <family val="4"/>
        <charset val="136"/>
      </rPr>
      <t>小教合計</t>
    </r>
    <phoneticPr fontId="2" type="noConversion"/>
  </si>
  <si>
    <r>
      <rPr>
        <sz val="12"/>
        <rFont val="標楷體"/>
        <family val="4"/>
        <charset val="136"/>
      </rPr>
      <t>小教</t>
    </r>
    <phoneticPr fontId="2" type="noConversion"/>
  </si>
  <si>
    <r>
      <rPr>
        <sz val="12"/>
        <rFont val="標楷體"/>
        <family val="4"/>
        <charset val="136"/>
      </rPr>
      <t>特教系</t>
    </r>
    <phoneticPr fontId="2" type="noConversion"/>
  </si>
  <si>
    <r>
      <rPr>
        <sz val="12"/>
        <rFont val="標楷體"/>
        <family val="4"/>
        <charset val="136"/>
      </rPr>
      <t>資優組</t>
    </r>
    <phoneticPr fontId="2" type="noConversion"/>
  </si>
  <si>
    <r>
      <rPr>
        <sz val="12"/>
        <rFont val="標楷體"/>
        <family val="4"/>
        <charset val="136"/>
      </rPr>
      <t>特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資優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</si>
  <si>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應屆師資生合計</t>
    </r>
    <phoneticPr fontId="2" type="noConversion"/>
  </si>
  <si>
    <r>
      <rPr>
        <sz val="12"/>
        <rFont val="標楷體"/>
        <family val="4"/>
        <charset val="136"/>
      </rPr>
      <t>總計</t>
    </r>
    <phoneticPr fontId="2" type="noConversion"/>
  </si>
  <si>
    <r>
      <rPr>
        <sz val="12"/>
        <rFont val="標楷體"/>
        <family val="4"/>
        <charset val="136"/>
      </rPr>
      <t>備註</t>
    </r>
    <r>
      <rPr>
        <sz val="12"/>
        <rFont val="Times New Roman"/>
        <family val="1"/>
      </rPr>
      <t>:</t>
    </r>
    <r>
      <rPr>
        <sz val="12"/>
        <rFont val="標楷體"/>
        <family val="4"/>
        <charset val="136"/>
      </rPr>
      <t>應屆考生係指以暫准報名身分應考者。
本次暫准考生為大學應屆畢業生或是應屆修畢師資職前教育課程者。</t>
    </r>
    <phoneticPr fontId="2" type="noConversion"/>
  </si>
  <si>
    <t>幼教專班</t>
    <phoneticPr fontId="2" type="noConversion"/>
  </si>
  <si>
    <r>
      <t>109</t>
    </r>
    <r>
      <rPr>
        <sz val="12"/>
        <rFont val="標楷體"/>
        <family val="4"/>
        <charset val="136"/>
      </rPr>
      <t>年度高級中等以下及幼兒園教師資格考試通過統計一覽表</t>
    </r>
    <r>
      <rPr>
        <sz val="12"/>
        <rFont val="Times New Roman"/>
        <family val="1"/>
      </rPr>
      <t xml:space="preserve"> </t>
    </r>
    <phoneticPr fontId="2" type="noConversion"/>
  </si>
  <si>
    <r>
      <t>109</t>
    </r>
    <r>
      <rPr>
        <sz val="12"/>
        <rFont val="標楷體"/>
        <family val="4"/>
        <charset val="136"/>
      </rPr>
      <t>年度應屆畢業師資生通過率</t>
    </r>
    <phoneticPr fontId="2" type="noConversion"/>
  </si>
  <si>
    <r>
      <t>109</t>
    </r>
    <r>
      <rPr>
        <sz val="12"/>
        <rFont val="標楷體"/>
        <family val="4"/>
        <charset val="136"/>
      </rPr>
      <t>年度應屆及非應屆師資生通過率</t>
    </r>
    <phoneticPr fontId="2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</si>
  <si>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30</t>
    </r>
    <r>
      <rPr>
        <sz val="12"/>
        <color theme="1"/>
        <rFont val="標楷體"/>
        <family val="4"/>
        <charset val="136"/>
      </rPr>
      <t>日製表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</si>
</sst>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2"/>
      <color theme="1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6" fillId="0" borderId="5" xfId="0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10" fontId="6" fillId="2" borderId="5" xfId="1" applyNumberFormat="1" applyFont="1" applyFill="1" applyBorder="1" applyAlignment="1">
      <alignment horizontal="center" vertical="center"/>
    </xf>
    <xf numFmtId="10" fontId="6" fillId="0" borderId="5" xfId="1" applyNumberFormat="1" applyFont="1" applyBorder="1" applyAlignment="1">
      <alignment horizontal="center" vertical="center"/>
    </xf>
    <xf numFmtId="0" fontId="5" fillId="0" borderId="5" xfId="0" applyFont="1" applyBorder="1">
      <alignment vertical="center"/>
    </xf>
    <xf numFmtId="0" fontId="6" fillId="0" borderId="5" xfId="0" applyFont="1" applyFill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5" fillId="0" borderId="14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12" xfId="0" applyFont="1" applyBorder="1">
      <alignment vertical="center"/>
    </xf>
    <xf numFmtId="0" fontId="5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6" fillId="0" borderId="13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</cellXfs>
  <cellStyles count="2">
    <cellStyle name="一般" xfId="0" builtinId="0"/>
    <cellStyle name="百分比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1"/>
  <sheetViews>
    <sheetView tabSelected="1" workbookViewId="0">
      <selection activeCell="D24" sqref="D24"/>
    </sheetView>
  </sheetViews>
  <sheetFormatPr defaultRowHeight="16.5" x14ac:dyDescent="0.25"/>
  <cols>
    <col min="1" max="1" width="9.875" customWidth="1"/>
    <col min="2" max="2" width="15.875" customWidth="1"/>
    <col min="8" max="8" width="9.5" bestFit="1" customWidth="1"/>
  </cols>
  <sheetData>
    <row r="1" spans="1:9" x14ac:dyDescent="0.25">
      <c r="A1" s="25" t="s">
        <v>7</v>
      </c>
      <c r="B1" s="23"/>
      <c r="C1" s="23"/>
      <c r="D1" s="23"/>
      <c r="E1" s="23"/>
      <c r="F1" s="23"/>
      <c r="G1" s="23"/>
      <c r="H1" s="23"/>
      <c r="I1" s="24"/>
    </row>
    <row r="2" spans="1:9" x14ac:dyDescent="0.25">
      <c r="A2" s="26" t="s">
        <v>29</v>
      </c>
      <c r="B2" s="27"/>
      <c r="C2" s="27"/>
      <c r="D2" s="27"/>
      <c r="E2" s="27"/>
      <c r="F2" s="27"/>
      <c r="G2" s="27"/>
      <c r="H2" s="27"/>
      <c r="I2" s="28"/>
    </row>
    <row r="3" spans="1:9" x14ac:dyDescent="0.25">
      <c r="A3" s="15" t="s">
        <v>30</v>
      </c>
      <c r="B3" s="29"/>
      <c r="C3" s="29"/>
      <c r="D3" s="29"/>
      <c r="E3" s="16"/>
      <c r="F3" s="15" t="s">
        <v>31</v>
      </c>
      <c r="G3" s="29"/>
      <c r="H3" s="29"/>
      <c r="I3" s="16"/>
    </row>
    <row r="4" spans="1:9" x14ac:dyDescent="0.25">
      <c r="A4" s="1" t="s">
        <v>8</v>
      </c>
      <c r="B4" s="1"/>
      <c r="C4" s="1" t="s">
        <v>9</v>
      </c>
      <c r="D4" s="1" t="s">
        <v>10</v>
      </c>
      <c r="E4" s="1" t="s">
        <v>1</v>
      </c>
      <c r="F4" s="1" t="s">
        <v>8</v>
      </c>
      <c r="G4" s="1" t="s">
        <v>11</v>
      </c>
      <c r="H4" s="1" t="s">
        <v>12</v>
      </c>
      <c r="I4" s="1" t="s">
        <v>13</v>
      </c>
    </row>
    <row r="5" spans="1:9" x14ac:dyDescent="0.25">
      <c r="A5" s="2" t="s">
        <v>14</v>
      </c>
      <c r="B5" s="2" t="s">
        <v>15</v>
      </c>
      <c r="C5" s="2">
        <v>40</v>
      </c>
      <c r="D5" s="2">
        <v>36</v>
      </c>
      <c r="E5" s="3">
        <f>D5/C5</f>
        <v>0.9</v>
      </c>
      <c r="F5" s="2" t="s">
        <v>14</v>
      </c>
      <c r="G5" s="2">
        <v>79</v>
      </c>
      <c r="H5" s="2">
        <v>57</v>
      </c>
      <c r="I5" s="3">
        <f>H5/G5</f>
        <v>0.72151898734177211</v>
      </c>
    </row>
    <row r="6" spans="1:9" x14ac:dyDescent="0.25">
      <c r="A6" s="30" t="s">
        <v>16</v>
      </c>
      <c r="B6" s="1" t="s">
        <v>17</v>
      </c>
      <c r="C6" s="1">
        <v>23</v>
      </c>
      <c r="D6" s="1">
        <v>19</v>
      </c>
      <c r="E6" s="4">
        <f>D6/C6</f>
        <v>0.82608695652173914</v>
      </c>
      <c r="F6" s="5"/>
      <c r="G6" s="11"/>
      <c r="H6" s="11"/>
      <c r="I6" s="3"/>
    </row>
    <row r="7" spans="1:9" x14ac:dyDescent="0.25">
      <c r="A7" s="31"/>
      <c r="B7" s="1" t="s">
        <v>18</v>
      </c>
      <c r="C7" s="1">
        <v>38</v>
      </c>
      <c r="D7" s="1">
        <v>34</v>
      </c>
      <c r="E7" s="4">
        <f>D7/C7</f>
        <v>0.89473684210526316</v>
      </c>
      <c r="F7" s="1"/>
      <c r="G7" s="1"/>
      <c r="H7" s="1"/>
      <c r="I7" s="3"/>
    </row>
    <row r="8" spans="1:9" x14ac:dyDescent="0.25">
      <c r="A8" s="31"/>
      <c r="B8" s="1" t="s">
        <v>19</v>
      </c>
      <c r="C8" s="1">
        <v>13</v>
      </c>
      <c r="D8" s="1">
        <v>13</v>
      </c>
      <c r="E8" s="4">
        <f t="shared" ref="E8:E17" si="0">D8/C8</f>
        <v>1</v>
      </c>
      <c r="F8" s="1"/>
      <c r="G8" s="1"/>
      <c r="H8" s="1"/>
      <c r="I8" s="3"/>
    </row>
    <row r="9" spans="1:9" x14ac:dyDescent="0.25">
      <c r="A9" s="31"/>
      <c r="B9" s="1" t="s">
        <v>2</v>
      </c>
      <c r="C9" s="1">
        <v>12</v>
      </c>
      <c r="D9" s="1">
        <v>8</v>
      </c>
      <c r="E9" s="4">
        <f t="shared" si="0"/>
        <v>0.66666666666666663</v>
      </c>
      <c r="F9" s="1"/>
      <c r="G9" s="1"/>
      <c r="H9" s="1"/>
      <c r="I9" s="3"/>
    </row>
    <row r="10" spans="1:9" x14ac:dyDescent="0.25">
      <c r="A10" s="31"/>
      <c r="B10" s="1" t="s">
        <v>3</v>
      </c>
      <c r="C10" s="1">
        <v>16</v>
      </c>
      <c r="D10" s="1">
        <v>11</v>
      </c>
      <c r="E10" s="4">
        <f t="shared" si="0"/>
        <v>0.6875</v>
      </c>
      <c r="F10" s="1"/>
      <c r="G10" s="1"/>
      <c r="H10" s="1"/>
      <c r="I10" s="3"/>
    </row>
    <row r="11" spans="1:9" x14ac:dyDescent="0.25">
      <c r="A11" s="15" t="s">
        <v>20</v>
      </c>
      <c r="B11" s="16"/>
      <c r="C11" s="2">
        <f>SUM(C6:C10)</f>
        <v>102</v>
      </c>
      <c r="D11" s="2">
        <f>SUM(D6:D10)</f>
        <v>85</v>
      </c>
      <c r="E11" s="3">
        <f t="shared" si="0"/>
        <v>0.83333333333333337</v>
      </c>
      <c r="F11" s="2" t="s">
        <v>21</v>
      </c>
      <c r="G11" s="2">
        <v>181</v>
      </c>
      <c r="H11" s="2">
        <v>95</v>
      </c>
      <c r="I11" s="3">
        <f>H11/G11</f>
        <v>0.52486187845303867</v>
      </c>
    </row>
    <row r="12" spans="1:9" x14ac:dyDescent="0.25">
      <c r="A12" s="13" t="s">
        <v>22</v>
      </c>
      <c r="B12" s="1" t="s">
        <v>0</v>
      </c>
      <c r="C12" s="1">
        <v>30</v>
      </c>
      <c r="D12" s="1">
        <v>28</v>
      </c>
      <c r="E12" s="4">
        <f t="shared" si="0"/>
        <v>0.93333333333333335</v>
      </c>
      <c r="F12" s="1" t="s">
        <v>4</v>
      </c>
      <c r="G12" s="1">
        <v>33</v>
      </c>
      <c r="H12" s="1">
        <v>29</v>
      </c>
      <c r="I12" s="4">
        <f>H12/G12</f>
        <v>0.87878787878787878</v>
      </c>
    </row>
    <row r="13" spans="1:9" x14ac:dyDescent="0.25">
      <c r="A13" s="14"/>
      <c r="B13" s="1" t="s">
        <v>23</v>
      </c>
      <c r="C13" s="1">
        <v>2</v>
      </c>
      <c r="D13" s="1">
        <v>2</v>
      </c>
      <c r="E13" s="4">
        <f t="shared" si="0"/>
        <v>1</v>
      </c>
      <c r="F13" s="1" t="s">
        <v>24</v>
      </c>
      <c r="G13" s="1">
        <v>2</v>
      </c>
      <c r="H13" s="1">
        <v>2</v>
      </c>
      <c r="I13" s="4">
        <f>H13/G13</f>
        <v>1</v>
      </c>
    </row>
    <row r="14" spans="1:9" x14ac:dyDescent="0.25">
      <c r="A14" s="1" t="s">
        <v>5</v>
      </c>
      <c r="B14" s="1"/>
      <c r="C14" s="1">
        <v>34</v>
      </c>
      <c r="D14" s="1">
        <v>19</v>
      </c>
      <c r="E14" s="4">
        <f t="shared" si="0"/>
        <v>0.55882352941176472</v>
      </c>
      <c r="F14" s="1" t="s">
        <v>6</v>
      </c>
      <c r="G14" s="1">
        <v>119</v>
      </c>
      <c r="H14" s="1">
        <v>28</v>
      </c>
      <c r="I14" s="4">
        <f>H14/G14</f>
        <v>0.23529411764705882</v>
      </c>
    </row>
    <row r="15" spans="1:9" x14ac:dyDescent="0.25">
      <c r="A15" s="15" t="s">
        <v>25</v>
      </c>
      <c r="B15" s="16"/>
      <c r="C15" s="2">
        <f>SUM(C12:C14)+C11+C5</f>
        <v>208</v>
      </c>
      <c r="D15" s="2">
        <f>SUM(D12:D14)+D11+D5</f>
        <v>170</v>
      </c>
      <c r="E15" s="3">
        <f t="shared" si="0"/>
        <v>0.81730769230769229</v>
      </c>
      <c r="F15" s="6"/>
      <c r="G15" s="6"/>
      <c r="H15" s="6"/>
      <c r="I15" s="4"/>
    </row>
    <row r="16" spans="1:9" x14ac:dyDescent="0.25">
      <c r="A16" s="12" t="s">
        <v>28</v>
      </c>
      <c r="B16" s="1"/>
      <c r="C16" s="1">
        <v>32</v>
      </c>
      <c r="D16" s="1">
        <v>7</v>
      </c>
      <c r="E16" s="4">
        <f t="shared" si="0"/>
        <v>0.21875</v>
      </c>
      <c r="F16" s="1"/>
      <c r="G16" s="1"/>
      <c r="H16" s="1"/>
      <c r="I16" s="4"/>
    </row>
    <row r="17" spans="1:9" x14ac:dyDescent="0.25">
      <c r="A17" s="15" t="s">
        <v>26</v>
      </c>
      <c r="B17" s="16"/>
      <c r="C17" s="2">
        <f>SUM(C15:C16)</f>
        <v>240</v>
      </c>
      <c r="D17" s="2">
        <f>SUM(D15:D16)</f>
        <v>177</v>
      </c>
      <c r="E17" s="3">
        <f t="shared" si="0"/>
        <v>0.73750000000000004</v>
      </c>
      <c r="F17" s="2" t="s">
        <v>26</v>
      </c>
      <c r="G17" s="2">
        <f>SUM(G5+G11+G12+G13+G14+G16)</f>
        <v>414</v>
      </c>
      <c r="H17" s="2">
        <f>SUM(H5,H11,H12:H14,H16)</f>
        <v>211</v>
      </c>
      <c r="I17" s="3">
        <f>H17/G17</f>
        <v>0.50966183574879231</v>
      </c>
    </row>
    <row r="18" spans="1:9" ht="16.5" customHeight="1" x14ac:dyDescent="0.25">
      <c r="A18" s="17" t="s">
        <v>27</v>
      </c>
      <c r="B18" s="18"/>
      <c r="C18" s="18"/>
      <c r="D18" s="18"/>
      <c r="E18" s="18"/>
      <c r="F18" s="7"/>
      <c r="G18" s="7"/>
      <c r="H18" s="23" t="s">
        <v>32</v>
      </c>
      <c r="I18" s="24"/>
    </row>
    <row r="19" spans="1:9" ht="16.5" customHeight="1" x14ac:dyDescent="0.25">
      <c r="A19" s="19"/>
      <c r="B19" s="20"/>
      <c r="C19" s="20"/>
      <c r="D19" s="20"/>
      <c r="E19" s="20"/>
      <c r="F19" s="7"/>
      <c r="G19" s="7"/>
      <c r="H19" s="7"/>
      <c r="I19" s="8"/>
    </row>
    <row r="20" spans="1:9" x14ac:dyDescent="0.25">
      <c r="A20" s="19"/>
      <c r="B20" s="20"/>
      <c r="C20" s="20"/>
      <c r="D20" s="20"/>
      <c r="E20" s="20"/>
      <c r="F20" s="7"/>
      <c r="G20" s="7"/>
      <c r="H20" s="7"/>
      <c r="I20" s="8"/>
    </row>
    <row r="21" spans="1:9" x14ac:dyDescent="0.25">
      <c r="A21" s="21"/>
      <c r="B21" s="22"/>
      <c r="C21" s="22"/>
      <c r="D21" s="22"/>
      <c r="E21" s="22"/>
      <c r="F21" s="9"/>
      <c r="G21" s="9"/>
      <c r="H21" s="9"/>
      <c r="I21" s="10"/>
    </row>
  </sheetData>
  <mergeCells count="11">
    <mergeCell ref="A11:B11"/>
    <mergeCell ref="A1:I1"/>
    <mergeCell ref="A2:I2"/>
    <mergeCell ref="A3:E3"/>
    <mergeCell ref="F3:I3"/>
    <mergeCell ref="A6:A10"/>
    <mergeCell ref="A12:A13"/>
    <mergeCell ref="A15:B15"/>
    <mergeCell ref="A17:B17"/>
    <mergeCell ref="A18:E21"/>
    <mergeCell ref="H18:I18"/>
  </mergeCells>
  <phoneticPr fontId="2" type="noConversion"/>
  <pageMargins left="0.7" right="0.7" top="0.75" bottom="0.75" header="0.3" footer="0.3"/>
  <pageSetup paperSize="9" scale="9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2021-08-24T02:28:50Z</cp:lastPrinted>
  <dcterms:created xsi:type="dcterms:W3CDTF">2020-08-20T09:12:43Z</dcterms:created>
  <dcterms:modified xsi:type="dcterms:W3CDTF">2024-04-12T06:04:01Z</dcterms:modified>
</cp:coreProperties>
</file>